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yhma-my.sharepoint.com/personal/brita-liisa_joutsen_sok_fi/Documents/BL yks/Cotes 2023/"/>
    </mc:Choice>
  </mc:AlternateContent>
  <xr:revisionPtr revIDLastSave="0" documentId="8_{B8F0BF93-BABA-4158-9B8E-F4488746F5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lousarvi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21" i="1"/>
  <c r="C28" i="1" l="1"/>
  <c r="C23" i="1"/>
  <c r="C18" i="1"/>
  <c r="C30" i="1" l="1"/>
  <c r="C36" i="1" s="1"/>
  <c r="D28" i="1"/>
  <c r="D23" i="1"/>
  <c r="D18" i="1"/>
  <c r="D30" i="1" s="1"/>
  <c r="D36" i="1" s="1"/>
</calcChain>
</file>

<file path=xl/sharedStrings.xml><?xml version="1.0" encoding="utf-8"?>
<sst xmlns="http://schemas.openxmlformats.org/spreadsheetml/2006/main" count="25" uniqueCount="22">
  <si>
    <t>Cotes ry</t>
  </si>
  <si>
    <t>VARSINAINEN TOIMINTA</t>
  </si>
  <si>
    <t>TUOTOT</t>
  </si>
  <si>
    <t>KULUT</t>
  </si>
  <si>
    <t>Pankkikulut</t>
  </si>
  <si>
    <t>Muut toimistokulut</t>
  </si>
  <si>
    <t>Jäsenmaksut</t>
  </si>
  <si>
    <t>Kokouskulut</t>
  </si>
  <si>
    <t>Virkistystoiminta</t>
  </si>
  <si>
    <t>Myönnetyt stipendit</t>
  </si>
  <si>
    <t>Muut kulut</t>
  </si>
  <si>
    <t>TUOTTO- / KULUJÄÄMÄ</t>
  </si>
  <si>
    <t>VARAINHANKINTA</t>
  </si>
  <si>
    <t>Kulut</t>
  </si>
  <si>
    <t>Varainhankinta yhteensä</t>
  </si>
  <si>
    <t>SIJOITUS- JA RAHOITUSTOIMINTA</t>
  </si>
  <si>
    <t>Tuotot</t>
  </si>
  <si>
    <t>Sijoitus- ja rahoitustoiminta yhteensä</t>
  </si>
  <si>
    <t>AVUSTUKSET</t>
  </si>
  <si>
    <t>Agronomiliiton toiminta-avustus</t>
  </si>
  <si>
    <t>TILIKAUDEN TULOS</t>
  </si>
  <si>
    <t>Talousarvio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</si>
</sst>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B];[Red]&quot;-&quot;#,##0.00&quot; &quot;[$€-40B]"/>
  </numFmts>
  <fonts count="4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/>
    <xf numFmtId="0" fontId="3" fillId="0" borderId="0" xfId="0" applyFont="1"/>
    <xf numFmtId="2" fontId="3" fillId="0" borderId="0" xfId="0" applyNumberFormat="1" applyFont="1"/>
  </cellXfs>
  <cellStyles count="5">
    <cellStyle name="Heading" xfId="1" xr:uid="{00000000-0005-0000-0000-000000000000}"/>
    <cellStyle name="Heading1" xfId="2" xr:uid="{00000000-0005-0000-0000-000001000000}"/>
    <cellStyle name="Normaali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5" zoomScaleNormal="100" workbookViewId="0">
      <selection activeCell="G31" sqref="G31"/>
    </sheetView>
  </sheetViews>
  <sheetFormatPr defaultRowHeight="13.8" x14ac:dyDescent="0.25"/>
  <cols>
    <col min="1" max="1" width="3.69921875" customWidth="1"/>
    <col min="2" max="2" width="32.796875" customWidth="1"/>
    <col min="3" max="4" width="12.5" customWidth="1"/>
    <col min="5" max="5" width="12.19921875" customWidth="1"/>
    <col min="6" max="6" width="10.69921875" style="1" customWidth="1"/>
    <col min="7" max="7" width="20.69921875" customWidth="1"/>
    <col min="8" max="1025" width="10.69921875" customWidth="1"/>
    <col min="1026" max="1026" width="9" customWidth="1"/>
  </cols>
  <sheetData>
    <row r="1" spans="1:6" x14ac:dyDescent="0.25">
      <c r="A1" t="s">
        <v>0</v>
      </c>
    </row>
    <row r="3" spans="1:6" x14ac:dyDescent="0.25">
      <c r="A3" t="s">
        <v>21</v>
      </c>
    </row>
    <row r="5" spans="1:6" x14ac:dyDescent="0.25">
      <c r="C5">
        <v>2023</v>
      </c>
      <c r="D5">
        <v>2024</v>
      </c>
      <c r="F5" s="2"/>
    </row>
    <row r="6" spans="1:6" s="3" customFormat="1" x14ac:dyDescent="0.25">
      <c r="A6" s="3" t="s">
        <v>1</v>
      </c>
      <c r="F6" s="4"/>
    </row>
    <row r="7" spans="1:6" x14ac:dyDescent="0.25">
      <c r="A7" t="s">
        <v>2</v>
      </c>
      <c r="C7" s="1">
        <v>0</v>
      </c>
      <c r="D7" s="1">
        <v>0</v>
      </c>
      <c r="E7" s="1"/>
    </row>
    <row r="8" spans="1:6" x14ac:dyDescent="0.25">
      <c r="C8" s="1"/>
      <c r="D8" s="1"/>
      <c r="E8" s="1"/>
    </row>
    <row r="9" spans="1:6" x14ac:dyDescent="0.25">
      <c r="A9" t="s">
        <v>3</v>
      </c>
      <c r="C9" s="1"/>
      <c r="D9" s="1"/>
      <c r="E9" s="1"/>
    </row>
    <row r="10" spans="1:6" x14ac:dyDescent="0.25">
      <c r="B10" t="s">
        <v>4</v>
      </c>
      <c r="C10" s="1">
        <f>12*18.5</f>
        <v>222</v>
      </c>
      <c r="D10" s="1">
        <v>270</v>
      </c>
      <c r="E10" s="1"/>
    </row>
    <row r="11" spans="1:6" x14ac:dyDescent="0.25">
      <c r="B11" t="s">
        <v>5</v>
      </c>
      <c r="C11" s="1">
        <v>30</v>
      </c>
      <c r="D11" s="1">
        <v>30</v>
      </c>
      <c r="E11" s="1"/>
    </row>
    <row r="12" spans="1:6" x14ac:dyDescent="0.25">
      <c r="B12" t="s">
        <v>6</v>
      </c>
      <c r="C12" s="1">
        <v>270</v>
      </c>
      <c r="D12" s="1">
        <v>270</v>
      </c>
      <c r="E12" s="1"/>
    </row>
    <row r="13" spans="1:6" x14ac:dyDescent="0.25">
      <c r="B13" t="s">
        <v>7</v>
      </c>
      <c r="C13" s="1">
        <v>1300</v>
      </c>
      <c r="D13" s="1">
        <v>1300</v>
      </c>
      <c r="E13" s="1"/>
    </row>
    <row r="14" spans="1:6" x14ac:dyDescent="0.25">
      <c r="B14" t="s">
        <v>8</v>
      </c>
      <c r="C14" s="1">
        <v>1500</v>
      </c>
      <c r="D14" s="1">
        <v>2000</v>
      </c>
      <c r="E14" s="1"/>
    </row>
    <row r="15" spans="1:6" x14ac:dyDescent="0.25">
      <c r="B15" t="s">
        <v>9</v>
      </c>
      <c r="C15" s="1">
        <v>200</v>
      </c>
      <c r="D15" s="1">
        <v>200</v>
      </c>
      <c r="E15" s="1"/>
    </row>
    <row r="16" spans="1:6" x14ac:dyDescent="0.25">
      <c r="B16" t="s">
        <v>10</v>
      </c>
      <c r="C16" s="1">
        <v>100</v>
      </c>
      <c r="D16" s="1">
        <v>100</v>
      </c>
      <c r="E16" s="1"/>
    </row>
    <row r="17" spans="1:6" x14ac:dyDescent="0.25">
      <c r="C17" s="1"/>
      <c r="D17" s="1"/>
      <c r="E17" s="1"/>
    </row>
    <row r="18" spans="1:6" s="3" customFormat="1" x14ac:dyDescent="0.25">
      <c r="A18" s="3" t="s">
        <v>11</v>
      </c>
      <c r="C18" s="4">
        <f>-SUM(C10:C17)</f>
        <v>-3622</v>
      </c>
      <c r="D18" s="4">
        <f>-SUM(D10:D17)</f>
        <v>-4170</v>
      </c>
      <c r="E18" s="4"/>
      <c r="F18" s="4"/>
    </row>
    <row r="19" spans="1:6" x14ac:dyDescent="0.25">
      <c r="C19" s="1"/>
      <c r="D19" s="1"/>
      <c r="E19" s="1"/>
    </row>
    <row r="20" spans="1:6" s="3" customFormat="1" x14ac:dyDescent="0.25">
      <c r="A20" s="3" t="s">
        <v>12</v>
      </c>
      <c r="C20" s="4"/>
      <c r="D20" s="4"/>
      <c r="E20" s="4"/>
      <c r="F20" s="4"/>
    </row>
    <row r="21" spans="1:6" x14ac:dyDescent="0.25">
      <c r="B21" t="s">
        <v>6</v>
      </c>
      <c r="C21" s="1">
        <f>150*18</f>
        <v>2700</v>
      </c>
      <c r="D21" s="1">
        <v>2500</v>
      </c>
      <c r="E21" s="1"/>
    </row>
    <row r="22" spans="1:6" x14ac:dyDescent="0.25">
      <c r="B22" t="s">
        <v>13</v>
      </c>
      <c r="C22" s="1"/>
      <c r="D22" s="1"/>
      <c r="E22" s="1"/>
    </row>
    <row r="23" spans="1:6" s="3" customFormat="1" x14ac:dyDescent="0.25">
      <c r="B23" s="3" t="s">
        <v>14</v>
      </c>
      <c r="C23" s="4">
        <f>SUM(C21:C22)</f>
        <v>2700</v>
      </c>
      <c r="D23" s="4">
        <f>SUM(D21:D22)</f>
        <v>2500</v>
      </c>
      <c r="E23" s="4"/>
      <c r="F23" s="4"/>
    </row>
    <row r="24" spans="1:6" x14ac:dyDescent="0.25">
      <c r="C24" s="1"/>
      <c r="D24" s="1"/>
      <c r="E24" s="1"/>
    </row>
    <row r="25" spans="1:6" s="3" customFormat="1" x14ac:dyDescent="0.25">
      <c r="A25" s="3" t="s">
        <v>15</v>
      </c>
      <c r="C25" s="4"/>
      <c r="D25" s="4"/>
      <c r="E25" s="4"/>
      <c r="F25" s="4"/>
    </row>
    <row r="26" spans="1:6" x14ac:dyDescent="0.25">
      <c r="B26" t="s">
        <v>16</v>
      </c>
      <c r="C26" s="1">
        <v>0</v>
      </c>
      <c r="D26" s="1">
        <v>0</v>
      </c>
      <c r="E26" s="1"/>
    </row>
    <row r="27" spans="1:6" x14ac:dyDescent="0.25">
      <c r="B27" t="s">
        <v>13</v>
      </c>
      <c r="C27" s="1"/>
      <c r="D27" s="1"/>
      <c r="E27" s="1"/>
    </row>
    <row r="28" spans="1:6" s="3" customFormat="1" x14ac:dyDescent="0.25">
      <c r="B28" s="3" t="s">
        <v>17</v>
      </c>
      <c r="C28" s="4">
        <f>SUM(C26:C27)</f>
        <v>0</v>
      </c>
      <c r="D28" s="4">
        <f>SUM(D26:D27)</f>
        <v>0</v>
      </c>
      <c r="E28" s="4"/>
      <c r="F28" s="4"/>
    </row>
    <row r="29" spans="1:6" x14ac:dyDescent="0.25">
      <c r="C29" s="1"/>
      <c r="D29" s="1"/>
      <c r="E29" s="1"/>
    </row>
    <row r="30" spans="1:6" s="3" customFormat="1" x14ac:dyDescent="0.25">
      <c r="A30" s="3" t="s">
        <v>11</v>
      </c>
      <c r="C30" s="4">
        <f>SUM(C18+C23+C28)</f>
        <v>-922</v>
      </c>
      <c r="D30" s="4">
        <f>SUM(D18+D23+D28)</f>
        <v>-1670</v>
      </c>
      <c r="E30" s="4"/>
      <c r="F30" s="4"/>
    </row>
    <row r="31" spans="1:6" x14ac:dyDescent="0.25">
      <c r="C31" s="1"/>
      <c r="D31" s="1"/>
      <c r="E31" s="1"/>
    </row>
    <row r="32" spans="1:6" s="3" customFormat="1" x14ac:dyDescent="0.25">
      <c r="A32" s="3" t="s">
        <v>18</v>
      </c>
      <c r="C32" s="4"/>
      <c r="D32" s="4"/>
      <c r="E32" s="4"/>
      <c r="F32" s="4"/>
    </row>
    <row r="33" spans="1:6" x14ac:dyDescent="0.25">
      <c r="B33" t="s">
        <v>19</v>
      </c>
      <c r="C33" s="1">
        <v>250</v>
      </c>
      <c r="D33" s="1">
        <v>300</v>
      </c>
      <c r="E33" s="1"/>
    </row>
    <row r="34" spans="1:6" x14ac:dyDescent="0.25">
      <c r="C34" s="1"/>
      <c r="D34" s="1"/>
      <c r="E34" s="1"/>
    </row>
    <row r="35" spans="1:6" x14ac:dyDescent="0.25">
      <c r="C35" s="1"/>
      <c r="D35" s="1"/>
    </row>
    <row r="36" spans="1:6" s="3" customFormat="1" x14ac:dyDescent="0.25">
      <c r="A36" s="3" t="s">
        <v>20</v>
      </c>
      <c r="C36" s="4">
        <f>SUM(C30+C33)</f>
        <v>-672</v>
      </c>
      <c r="D36" s="4">
        <f>SUM(D30+D33)</f>
        <v>-1370</v>
      </c>
      <c r="E36" s="4"/>
      <c r="F36" s="4"/>
    </row>
  </sheetData>
  <pageMargins left="0" right="0" top="0.39409448818897608" bottom="0.39409448818897608" header="0" footer="0"/>
  <pageSetup paperSize="9" orientation="portrait" r:id="rId1"/>
  <headerFooter>
    <oddHeader>&amp;C&amp;A</oddHeader>
    <oddFooter>&amp;CSivu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Talousarvio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Tarja Valkosalo</dc:creator>
  <cp:lastModifiedBy>Joutsen Brita-Liisa, SOK Marketkauppa</cp:lastModifiedBy>
  <cp:revision>13</cp:revision>
  <cp:lastPrinted>2020-07-06T08:42:50Z</cp:lastPrinted>
  <dcterms:created xsi:type="dcterms:W3CDTF">2017-05-03T18:33:00Z</dcterms:created>
  <dcterms:modified xsi:type="dcterms:W3CDTF">2023-09-17T18:28:32Z</dcterms:modified>
</cp:coreProperties>
</file>